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Inframoura\27-05-2026\"/>
    </mc:Choice>
  </mc:AlternateContent>
  <xr:revisionPtr revIDLastSave="0" documentId="13_ncr:1_{E3E36C26-1CD2-4A40-A95C-2E89CF544148}" xr6:coauthVersionLast="36" xr6:coauthVersionMax="47" xr10:uidLastSave="{00000000-0000-0000-0000-000000000000}"/>
  <workbookProtection workbookPassword="CF7A" lockStructure="1"/>
  <bookViews>
    <workbookView xWindow="0" yWindow="0" windowWidth="2068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<sst xmlns="http://schemas.openxmlformats.org/spreadsheetml/2006/main" count="197" uniqueCount="67">
  <si>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</si>
  <si>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</si>
  <si>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</si>
  <si>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</si>
  <si>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</si>
  <si>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</si>
  <si>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</si>
  <si>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</si>
  <si>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</si>
  <si>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</si>
  <si>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</si>
  <si>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</si>
  <si>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</si>
  <si>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</si>
  <si>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</si>
  <si>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</si>
  <si>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</si>
  <si>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</si>
  <si>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</si>
  <si>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</si>
  <si>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</si>
  <si>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</si>
  <si>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</si>
  <si>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</si>
  <si>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</si>
  <si>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</si>
  <si>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</si>
  <si>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</si>
  <si>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</si>
  <si>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</si>
  <si>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</si>
  <si>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</si>
  <si>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</si>
  <si>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</si>
  <si>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</si>
  <si>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</si>
  <si>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</si>
  <si>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</si>
  <si>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</si>
  <si>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</si>
  <si>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</si>
  <si>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</si>
  <si>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</si>
  <si>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</si>
  <si>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</si>
  <si>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</si>
  <si>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</si>
  <si>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</si>
  <si>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</si>
  <si>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</si>
  <si>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</si>
  <si>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Não estão presentes no website formulários com mais de 2 ecrãs.</t>
  </si>
  <si>
    <t>Não estão presentes no website formulários com mais de 1 página.</t>
  </si>
  <si>
    <t>Não estão presentes no website campos dependentes de campo-chave</t>
  </si>
  <si>
    <t>Toda a informação introduzida pode ser corrigida a qualquer momento, antes da subscrição.</t>
  </si>
  <si>
    <t>Não existem ações destrutivas, é possível recuperar de qualquer ação.</t>
  </si>
  <si>
    <t>As mensagens de erro estão junto aos campos de origem</t>
  </si>
  <si>
    <t>As mensagens de erro mostram os passos para a sua resolução.</t>
  </si>
  <si>
    <t>O tamanho dos campos reflete o tamanho previsível dos dados.
A evidência diz respeito aos campos do formulário "Contacte-nos" na barra de acessos lateral</t>
  </si>
  <si>
    <t>Todos os campos apresentam legendas associadas a eles que são claras e breves, sem recorrer a grandes explicações.
A evidência diz respeito ao formulário "Contacte-nos" na barra de acessos lateral.</t>
  </si>
  <si>
    <t>É apresentado a confirmação de sucesso ao submeter o formulário.
A evidência diz respeito à submissão do formulário "Contacte-nos"</t>
  </si>
  <si>
    <t xml:space="preserve">Os campos obrigatórios têm a sua indicação no nome do campo. </t>
  </si>
  <si>
    <t>Plataforma Institucional da Inframoura</t>
  </si>
  <si>
    <t>https://inframoura.pt/</t>
  </si>
  <si>
    <t>Inframoura - Empresa de Infraestruturas de Vilamoura</t>
  </si>
  <si>
    <t>A sequência de tabulação segue a sequência de preenchimento dos campos
https://inframoura.pt/noticias</t>
  </si>
  <si>
    <t>Em ações longas os sistema indica que está a processar o pedido.
A evidência diz respeito à indicação quando o acede à página de mapa do site.
https://inframoura.pt/mapadosite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</si>
</sst>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Alignment="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256800</xdr:colOff>
      <xdr:row>11</xdr:row>
      <xdr:rowOff>83760</xdr:rowOff>
    </xdr:from>
    <xdr:to>
      <xdr:col>7</xdr:col>
      <xdr:colOff>476251</xdr:colOff>
      <xdr:row>16</xdr:row>
      <xdr:rowOff>23185</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85475" y="2655510"/>
          <a:ext cx="2934076" cy="93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116265</xdr:colOff>
      <xdr:row>8</xdr:row>
      <xdr:rowOff>39324</xdr:rowOff>
    </xdr:from>
    <xdr:to>
      <xdr:col>7</xdr:col>
      <xdr:colOff>347125</xdr:colOff>
      <xdr:row>22</xdr:row>
      <xdr:rowOff>11846</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1165" y="2220549"/>
          <a:ext cx="2669260" cy="2772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272160</xdr:colOff>
      <xdr:row>9</xdr:row>
      <xdr:rowOff>47625</xdr:rowOff>
    </xdr:from>
    <xdr:to>
      <xdr:col>7</xdr:col>
      <xdr:colOff>399176</xdr:colOff>
      <xdr:row>22</xdr:row>
      <xdr:rowOff>161925</xdr:rowOff>
    </xdr:to>
    <xdr:pic>
      <xdr:nvPicPr>
        <xdr:cNvPr id="2" name="Imagem 1">
          <a:extLst>
            <a:ext uri="{FF2B5EF4-FFF2-40B4-BE49-F238E27FC236}">
              <a16:creationId xmlns:a16="http://schemas.microsoft.com/office/drawing/2014/main" id="{9BC0B5D3-EB17-4E80-9F8E-C277B6B24D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060" y="2428875"/>
          <a:ext cx="2565416" cy="2714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264113</xdr:colOff>
      <xdr:row>8</xdr:row>
      <xdr:rowOff>104775</xdr:rowOff>
    </xdr:from>
    <xdr:to>
      <xdr:col>7</xdr:col>
      <xdr:colOff>388172</xdr:colOff>
      <xdr:row>22</xdr:row>
      <xdr:rowOff>19050</xdr:rowOff>
    </xdr:to>
    <xdr:pic>
      <xdr:nvPicPr>
        <xdr:cNvPr id="2" name="Imagem 1">
          <a:extLst>
            <a:ext uri="{FF2B5EF4-FFF2-40B4-BE49-F238E27FC236}">
              <a16:creationId xmlns:a16="http://schemas.microsoft.com/office/drawing/2014/main" id="{E18875AB-1214-4418-8D1C-93EB058B52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9013" y="2286000"/>
          <a:ext cx="2562459" cy="2714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189168</xdr:colOff>
      <xdr:row>11</xdr:row>
      <xdr:rowOff>11702</xdr:rowOff>
    </xdr:from>
    <xdr:to>
      <xdr:col>7</xdr:col>
      <xdr:colOff>599509</xdr:colOff>
      <xdr:row>21</xdr:row>
      <xdr:rowOff>28476</xdr:rowOff>
    </xdr:to>
    <xdr:pic>
      <xdr:nvPicPr>
        <xdr:cNvPr id="3" name="Imagem 2">
          <a:extLst>
            <a:ext uri="{FF2B5EF4-FFF2-40B4-BE49-F238E27FC236}">
              <a16:creationId xmlns:a16="http://schemas.microsoft.com/office/drawing/2014/main" id="{9CC30C6C-815A-4D14-B468-0AB8812245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7843" y="2793002"/>
          <a:ext cx="3124966" cy="2017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273294</xdr:colOff>
      <xdr:row>8</xdr:row>
      <xdr:rowOff>149782</xdr:rowOff>
    </xdr:from>
    <xdr:to>
      <xdr:col>7</xdr:col>
      <xdr:colOff>270112</xdr:colOff>
      <xdr:row>22</xdr:row>
      <xdr:rowOff>121007</xdr:rowOff>
    </xdr:to>
    <xdr:pic>
      <xdr:nvPicPr>
        <xdr:cNvPr id="2" name="Imagem 1">
          <a:extLst>
            <a:ext uri="{FF2B5EF4-FFF2-40B4-BE49-F238E27FC236}">
              <a16:creationId xmlns:a16="http://schemas.microsoft.com/office/drawing/2014/main" id="{68B1F3FD-334D-491F-8FAE-95258F0298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969" y="2331007"/>
          <a:ext cx="2711443" cy="2771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121093</xdr:colOff>
      <xdr:row>10</xdr:row>
      <xdr:rowOff>175839</xdr:rowOff>
    </xdr:from>
    <xdr:to>
      <xdr:col>7</xdr:col>
      <xdr:colOff>161247</xdr:colOff>
      <xdr:row>14</xdr:row>
      <xdr:rowOff>176586</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02218" y="2547564"/>
          <a:ext cx="2202329" cy="80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42992</xdr:colOff>
      <xdr:row>8</xdr:row>
      <xdr:rowOff>95345</xdr:rowOff>
    </xdr:from>
    <xdr:to>
      <xdr:col>7</xdr:col>
      <xdr:colOff>371169</xdr:colOff>
      <xdr:row>21</xdr:row>
      <xdr:rowOff>133255</xdr:rowOff>
    </xdr:to>
    <xdr:pic>
      <xdr:nvPicPr>
        <xdr:cNvPr id="2" name="Imagem 1">
          <a:extLst>
            <a:ext uri="{FF2B5EF4-FFF2-40B4-BE49-F238E27FC236}">
              <a16:creationId xmlns:a16="http://schemas.microsoft.com/office/drawing/2014/main" id="{08368459-53A1-40D5-B07B-2429214383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4117" y="2067020"/>
          <a:ext cx="2490352" cy="26382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243017</xdr:colOff>
      <xdr:row>8</xdr:row>
      <xdr:rowOff>76295</xdr:rowOff>
    </xdr:from>
    <xdr:to>
      <xdr:col>7</xdr:col>
      <xdr:colOff>294969</xdr:colOff>
      <xdr:row>21</xdr:row>
      <xdr:rowOff>114205</xdr:rowOff>
    </xdr:to>
    <xdr:pic>
      <xdr:nvPicPr>
        <xdr:cNvPr id="2" name="Imagem 1">
          <a:extLst>
            <a:ext uri="{FF2B5EF4-FFF2-40B4-BE49-F238E27FC236}">
              <a16:creationId xmlns:a16="http://schemas.microsoft.com/office/drawing/2014/main" id="{BFE1000C-A0C1-475A-A601-EED74C71AD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7917" y="2047970"/>
          <a:ext cx="2490352" cy="26382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33949</xdr:colOff>
      <xdr:row>8</xdr:row>
      <xdr:rowOff>121885</xdr:rowOff>
    </xdr:from>
    <xdr:to>
      <xdr:col>7</xdr:col>
      <xdr:colOff>354576</xdr:colOff>
      <xdr:row>21</xdr:row>
      <xdr:rowOff>100736</xdr:rowOff>
    </xdr:to>
    <xdr:pic>
      <xdr:nvPicPr>
        <xdr:cNvPr id="2" name="Imagem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15074" y="2303110"/>
          <a:ext cx="2482802" cy="2579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1</v>
      </c>
    </row>
    <row r="2" spans="2:15" x14ac:dyDescent="0.25">
      <c r="B2" t="s">
        <v>2</v>
      </c>
      <c r="I2" s="29" t="s">
        <v>3</v>
      </c>
      <c r="J2" s="29"/>
      <c r="K2" s="29"/>
      <c r="L2" s="29"/>
      <c r="M2" s="29"/>
    </row>
    <row r="3" spans="2:15" x14ac:dyDescent="0.25">
      <c r="I3" s="29"/>
      <c r="J3" s="29"/>
      <c r="K3" s="29"/>
      <c r="L3" s="29"/>
      <c r="M3" s="29"/>
    </row>
    <row r="5" spans="2:15" ht="21.95" customHeight="1" x14ac:dyDescent="0.25">
      <c r="C5" s="31" t="s">
        <v>4</v>
      </c>
      <c r="D5" s="31"/>
      <c r="E5" s="31"/>
      <c r="F5" s="31"/>
      <c r="G5" s="25" t="s">
        <v>62</v>
      </c>
      <c r="H5" s="25"/>
      <c r="I5" s="25"/>
      <c r="J5" s="25"/>
      <c r="K5" s="25"/>
      <c r="L5" s="25"/>
      <c r="M5" s="25"/>
      <c r="N5" s="25"/>
      <c r="O5" s="25"/>
    </row>
    <row r="6" spans="2:15" ht="21.95" customHeight="1" x14ac:dyDescent="0.25">
      <c r="C6" s="31" t="s">
        <v>6</v>
      </c>
      <c r="D6" s="31"/>
      <c r="E6" s="31"/>
      <c r="F6" s="31"/>
      <c r="G6" s="25" t="s">
        <v>63</v>
      </c>
      <c r="H6" s="25"/>
      <c r="I6" s="25"/>
      <c r="J6" s="25"/>
      <c r="K6" s="25"/>
      <c r="L6" s="25"/>
      <c r="M6" s="25"/>
      <c r="N6" s="25"/>
      <c r="O6" s="25"/>
    </row>
    <row r="7" spans="2:15" ht="21.95" customHeight="1" x14ac:dyDescent="0.25">
      <c r="C7" s="31" t="s">
        <v>7</v>
      </c>
      <c r="D7" s="31"/>
      <c r="E7" s="31"/>
      <c r="F7" s="31"/>
      <c r="G7" s="25" t="s">
        <v>64</v>
      </c>
      <c r="H7" s="25"/>
      <c r="I7" s="25"/>
      <c r="J7" s="25"/>
      <c r="K7" s="25"/>
      <c r="L7" s="25"/>
      <c r="M7" s="25"/>
      <c r="N7" s="25"/>
      <c r="O7" s="25"/>
    </row>
    <row r="8" spans="2:15" ht="21.95" customHeight="1" x14ac:dyDescent="0.25">
      <c r="C8" s="31" t="s">
        <v>8</v>
      </c>
      <c r="D8" s="31"/>
      <c r="E8" s="31"/>
      <c r="F8" s="31"/>
      <c r="G8" s="22">
        <v>46170</v>
      </c>
      <c r="H8" s="10"/>
      <c r="I8" s="10"/>
      <c r="J8" s="10"/>
      <c r="K8" s="10"/>
      <c r="L8" s="10"/>
      <c r="M8" s="10"/>
      <c r="N8" s="10"/>
      <c r="O8" s="10"/>
    </row>
    <row r="10" spans="2:15" s="10" customFormat="1" ht="21.95" customHeight="1" x14ac:dyDescent="0.25">
      <c r="B10" s="9" t="s">
        <v>9</v>
      </c>
      <c r="C10" s="9" t="s">
        <v>10</v>
      </c>
      <c r="D10" s="9" t="s">
        <v>11</v>
      </c>
    </row>
    <row r="11" spans="2:15" s="10" customFormat="1" ht="21.95" customHeight="1" x14ac:dyDescent="0.25">
      <c r="B11" s="11"/>
      <c r="C11" s="12" t="s">
        <v>5</v>
      </c>
      <c r="D11" s="12" t="s">
        <v>5</v>
      </c>
      <c r="E11" s="26" t="s">
        <v>12</v>
      </c>
      <c r="F11" s="26"/>
      <c r="G11" s="26"/>
      <c r="H11" s="26"/>
      <c r="I11" s="26"/>
      <c r="J11" s="26"/>
      <c r="K11" s="26"/>
      <c r="L11" s="26"/>
      <c r="M11" s="27"/>
    </row>
    <row r="12" spans="2:15" s="10" customFormat="1" ht="21.95" customHeight="1" x14ac:dyDescent="0.25">
      <c r="B12" s="13" t="str">
        <f>IF('1.1'!$B$3="x","x"," ")</f>
        <v>x</v>
      </c>
      <c r="C12" s="13" t="str">
        <f>IF('1.1'!$C$3="x","x"," ")</f>
        <v xml:space="preserve"> </v>
      </c>
      <c r="D12" s="13" t="str">
        <f>IF('1.1'!$D$3="x","x"," ")</f>
        <v xml:space="preserve"> </v>
      </c>
      <c r="F12" s="23" t="s">
        <v>13</v>
      </c>
      <c r="G12" s="23"/>
      <c r="H12" s="23"/>
      <c r="I12" s="23"/>
      <c r="J12" s="23"/>
      <c r="K12" s="23"/>
      <c r="L12" s="23"/>
      <c r="M12" s="23"/>
    </row>
    <row r="13" spans="2:15" s="10" customFormat="1" ht="21.95" customHeight="1" x14ac:dyDescent="0.25">
      <c r="B13" s="13" t="str">
        <f>IF('1.2'!$B$3="x","x"," ")</f>
        <v xml:space="preserve"> </v>
      </c>
      <c r="C13" s="13" t="str">
        <f>IF('1.2'!$C$3="x","x"," ")</f>
        <v xml:space="preserve"> </v>
      </c>
      <c r="D13" s="13" t="str">
        <f>IF('1.2'!$D$3="x","x"," ")</f>
        <v>x</v>
      </c>
      <c r="F13" s="28" t="s">
        <v>14</v>
      </c>
      <c r="G13" s="28"/>
      <c r="H13" s="28"/>
      <c r="I13" s="28"/>
      <c r="J13" s="28"/>
      <c r="K13" s="28"/>
      <c r="L13" s="28"/>
      <c r="M13" s="28"/>
    </row>
    <row r="14" spans="2:15" s="10" customFormat="1" ht="21.95" customHeight="1" x14ac:dyDescent="0.25">
      <c r="B14" s="13" t="str">
        <f>IF('1.3'!$B$3="x","x"," ")</f>
        <v xml:space="preserve"> </v>
      </c>
      <c r="C14" s="13" t="str">
        <f>IF('1.3'!$C$3="x","x"," ")</f>
        <v xml:space="preserve"> </v>
      </c>
      <c r="D14" s="13" t="str">
        <f>IF('1.3'!$D$3="x","x"," ")</f>
        <v>x</v>
      </c>
      <c r="F14" s="24" t="s">
        <v>15</v>
      </c>
      <c r="G14" s="24"/>
      <c r="H14" s="24"/>
      <c r="I14" s="24"/>
      <c r="J14" s="24"/>
      <c r="K14" s="24"/>
      <c r="L14" s="24"/>
      <c r="M14" s="24"/>
    </row>
    <row r="15" spans="2:15" s="10" customFormat="1" ht="21.95" customHeight="1" x14ac:dyDescent="0.25">
      <c r="B15" s="11"/>
      <c r="C15" s="12"/>
      <c r="D15" s="12"/>
      <c r="E15" s="26" t="s">
        <v>16</v>
      </c>
      <c r="F15" s="26"/>
      <c r="G15" s="26"/>
      <c r="H15" s="26"/>
      <c r="I15" s="26"/>
      <c r="J15" s="26"/>
      <c r="K15" s="26"/>
      <c r="L15" s="26"/>
      <c r="M15" s="27"/>
    </row>
    <row r="16" spans="2:15" s="10" customFormat="1" ht="21.95" customHeight="1" x14ac:dyDescent="0.25">
      <c r="B16" s="13" t="str">
        <f>IF('2.1'!$B$3="x","x"," ")</f>
        <v>x</v>
      </c>
      <c r="C16" s="13" t="str">
        <f>IF('2.1'!$C$3="x","x"," ")</f>
        <v xml:space="preserve"> </v>
      </c>
      <c r="D16" s="13" t="str">
        <f>IF('2.1'!$D$3="x","x"," ")</f>
        <v xml:space="preserve"> </v>
      </c>
      <c r="F16" s="23" t="s">
        <v>17</v>
      </c>
      <c r="G16" s="23"/>
      <c r="H16" s="23"/>
      <c r="I16" s="23"/>
      <c r="J16" s="23"/>
      <c r="K16" s="23"/>
      <c r="L16" s="23"/>
      <c r="M16" s="23"/>
    </row>
    <row r="17" spans="2:13" s="10" customFormat="1" ht="21.95" customHeight="1" x14ac:dyDescent="0.25">
      <c r="B17" s="13" t="str">
        <f>IF('2.2'!$B$3="x","x"," ")</f>
        <v xml:space="preserve"> </v>
      </c>
      <c r="C17" s="13" t="str">
        <f>IF('2.2'!$C$3="x","x"," ")</f>
        <v xml:space="preserve"> </v>
      </c>
      <c r="D17" s="13" t="str">
        <f>IF('2.2'!$D$3="x","x"," ")</f>
        <v>x</v>
      </c>
      <c r="F17" s="28" t="s">
        <v>18</v>
      </c>
      <c r="G17" s="28"/>
      <c r="H17" s="28"/>
      <c r="I17" s="28"/>
      <c r="J17" s="28"/>
      <c r="K17" s="28"/>
      <c r="L17" s="28"/>
      <c r="M17" s="28"/>
    </row>
    <row r="18" spans="2:13" s="10" customFormat="1" ht="21.95" customHeight="1" x14ac:dyDescent="0.25">
      <c r="B18" s="13" t="str">
        <f>IF('2.3'!$B$3="x","x"," ")</f>
        <v>x</v>
      </c>
      <c r="C18" s="13" t="str">
        <f>IF('2.3'!$C$3="x","x"," ")</f>
        <v xml:space="preserve"> </v>
      </c>
      <c r="D18" s="13" t="str">
        <f>IF('2.3'!$D$3="x","x"," ")</f>
        <v xml:space="preserve"> </v>
      </c>
      <c r="F18" s="28" t="s">
        <v>19</v>
      </c>
      <c r="G18" s="28"/>
      <c r="H18" s="28"/>
      <c r="I18" s="28"/>
      <c r="J18" s="28"/>
      <c r="K18" s="28"/>
      <c r="L18" s="28"/>
      <c r="M18" s="28"/>
    </row>
    <row r="19" spans="2:13" s="10" customFormat="1" ht="21.95" customHeight="1" x14ac:dyDescent="0.25">
      <c r="B19" s="13" t="str">
        <f>IF('2.4'!$B$3="x","x"," ")</f>
        <v>x</v>
      </c>
      <c r="C19" s="13" t="str">
        <f>IF('2.4'!$C$3="x","x"," ")</f>
        <v xml:space="preserve"> </v>
      </c>
      <c r="D19" s="13" t="str">
        <f>IF('2.4'!$D$3="x","x"," ")</f>
        <v xml:space="preserve"> </v>
      </c>
      <c r="F19" s="24" t="s">
        <v>20</v>
      </c>
      <c r="G19" s="24"/>
      <c r="H19" s="24"/>
      <c r="I19" s="24"/>
      <c r="J19" s="24"/>
      <c r="K19" s="24"/>
      <c r="L19" s="24"/>
      <c r="M19" s="24"/>
    </row>
    <row r="20" spans="2:13" s="10" customFormat="1" ht="21.95" customHeight="1" x14ac:dyDescent="0.25">
      <c r="B20" s="11"/>
      <c r="C20" s="12"/>
      <c r="D20" s="12"/>
      <c r="E20" s="26" t="s">
        <v>21</v>
      </c>
      <c r="F20" s="26"/>
      <c r="G20" s="26"/>
      <c r="H20" s="26"/>
      <c r="I20" s="26"/>
      <c r="J20" s="26"/>
      <c r="K20" s="26"/>
      <c r="L20" s="26"/>
      <c r="M20" s="27"/>
    </row>
    <row r="21" spans="2:13" s="10" customFormat="1" ht="21.95" customHeight="1" x14ac:dyDescent="0.25">
      <c r="B21" s="13" t="str">
        <f>IF('3.1'!$B$3="x","x"," ")</f>
        <v>x</v>
      </c>
      <c r="C21" s="13" t="str">
        <f>IF('3.1'!$C$3="x","x"," ")</f>
        <v xml:space="preserve"> </v>
      </c>
      <c r="D21" s="13" t="str">
        <f>IF('3.1'!$D$3="x","x"," ")</f>
        <v xml:space="preserve"> </v>
      </c>
      <c r="F21" s="23" t="s">
        <v>22</v>
      </c>
      <c r="G21" s="23"/>
      <c r="H21" s="23"/>
      <c r="I21" s="23"/>
      <c r="J21" s="23"/>
      <c r="K21" s="23"/>
      <c r="L21" s="23"/>
      <c r="M21" s="23"/>
    </row>
    <row r="22" spans="2:13" s="10" customFormat="1" ht="21.95" customHeight="1" x14ac:dyDescent="0.25">
      <c r="B22" s="13" t="str">
        <f>IF('3.2'!$B$3="x","x"," ")</f>
        <v>x</v>
      </c>
      <c r="C22" s="13" t="str">
        <f>IF('3.2'!$C$3="x","x"," ")</f>
        <v xml:space="preserve"> </v>
      </c>
      <c r="D22" s="13" t="str">
        <f>IF('3.2'!$D$3="x","x"," ")</f>
        <v xml:space="preserve"> </v>
      </c>
      <c r="F22" s="24" t="s">
        <v>23</v>
      </c>
      <c r="G22" s="24"/>
      <c r="H22" s="24"/>
      <c r="I22" s="24"/>
      <c r="J22" s="24"/>
      <c r="K22" s="24"/>
      <c r="L22" s="24"/>
      <c r="M22" s="24"/>
    </row>
    <row r="23" spans="2:13" s="10" customFormat="1" ht="21.95" customHeight="1" x14ac:dyDescent="0.25">
      <c r="B23" s="11"/>
      <c r="C23" s="12"/>
      <c r="D23" s="12"/>
      <c r="E23" s="26" t="s">
        <v>24</v>
      </c>
      <c r="F23" s="26"/>
      <c r="G23" s="26"/>
      <c r="H23" s="26"/>
      <c r="I23" s="26"/>
      <c r="J23" s="26"/>
      <c r="K23" s="26"/>
      <c r="L23" s="26"/>
      <c r="M23" s="27"/>
    </row>
    <row r="24" spans="2:13" s="10" customFormat="1" ht="21.95" customHeight="1" x14ac:dyDescent="0.25">
      <c r="B24" s="13" t="str">
        <f>IF('4.1'!$B$3="x","x"," ")</f>
        <v>x</v>
      </c>
      <c r="C24" s="13" t="str">
        <f>IF('4.1'!$C$3="x","x"," ")</f>
        <v xml:space="preserve"> </v>
      </c>
      <c r="D24" s="13" t="str">
        <f>IF('4.1'!$D$3="x","x"," ")</f>
        <v xml:space="preserve"> </v>
      </c>
      <c r="F24" s="23" t="s">
        <v>25</v>
      </c>
      <c r="G24" s="23"/>
      <c r="H24" s="23"/>
      <c r="I24" s="23"/>
      <c r="J24" s="23"/>
      <c r="K24" s="23"/>
      <c r="L24" s="23"/>
      <c r="M24" s="23"/>
    </row>
    <row r="25" spans="2:13" s="10" customFormat="1" ht="21.95" customHeight="1" x14ac:dyDescent="0.25">
      <c r="B25" s="13" t="str">
        <f>IF('4.2'!$B$3="x","x"," ")</f>
        <v>x</v>
      </c>
      <c r="C25" s="13" t="str">
        <f>IF('4.2'!$C$3="x","x"," ")</f>
        <v xml:space="preserve"> </v>
      </c>
      <c r="D25" s="13" t="str">
        <f>IF('4.2'!$D$3="x","x"," ")</f>
        <v xml:space="preserve"> </v>
      </c>
      <c r="F25" s="28" t="s">
        <v>26</v>
      </c>
      <c r="G25" s="28"/>
      <c r="H25" s="28"/>
      <c r="I25" s="28"/>
      <c r="J25" s="28"/>
      <c r="K25" s="28"/>
      <c r="L25" s="28"/>
      <c r="M25" s="28"/>
    </row>
    <row r="26" spans="2:13" s="10" customFormat="1" ht="21.95" customHeight="1" x14ac:dyDescent="0.25">
      <c r="B26" s="13" t="str">
        <f>IF('4.3'!$B$3="x","x"," ")</f>
        <v>x</v>
      </c>
      <c r="C26" s="13" t="str">
        <f>IF('4.3'!$C$3="x","x"," ")</f>
        <v xml:space="preserve"> </v>
      </c>
      <c r="D26" s="13" t="str">
        <f>IF('4.3'!$D$3="x","x"," ")</f>
        <v xml:space="preserve"> </v>
      </c>
      <c r="F26" s="28" t="s">
        <v>27</v>
      </c>
      <c r="G26" s="28"/>
      <c r="H26" s="28"/>
      <c r="I26" s="28"/>
      <c r="J26" s="28"/>
      <c r="K26" s="28"/>
      <c r="L26" s="28"/>
      <c r="M26" s="28"/>
    </row>
    <row r="27" spans="2:13" s="10" customFormat="1" ht="21.95" customHeight="1" x14ac:dyDescent="0.25">
      <c r="B27" s="13" t="str">
        <f>IF('4.4'!$B$3="x","x"," ")</f>
        <v>x</v>
      </c>
      <c r="C27" s="13" t="str">
        <f>IF('4.4'!$C$3="x","x"," ")</f>
        <v xml:space="preserve"> </v>
      </c>
      <c r="D27" s="13" t="str">
        <f>IF('4.4'!$D$3="x","x"," ")</f>
        <v xml:space="preserve"> </v>
      </c>
      <c r="F27" s="28" t="s">
        <v>28</v>
      </c>
      <c r="G27" s="28"/>
      <c r="H27" s="28"/>
      <c r="I27" s="28"/>
      <c r="J27" s="28"/>
      <c r="K27" s="28"/>
      <c r="L27" s="28"/>
      <c r="M27" s="28"/>
    </row>
    <row r="31" spans="2:13" ht="33.75" x14ac:dyDescent="0.5">
      <c r="F31" s="2" t="s">
        <v>29</v>
      </c>
    </row>
    <row r="32" spans="2:13" x14ac:dyDescent="0.25">
      <c r="F32" s="32" t="s">
        <v>30</v>
      </c>
      <c r="G32" s="32"/>
      <c r="H32">
        <f>COUNTIF(D12:D27,"x")</f>
        <v>3</v>
      </c>
    </row>
    <row r="33" spans="6:11" x14ac:dyDescent="0.25">
      <c r="F33" s="32" t="s">
        <v>31</v>
      </c>
      <c r="G33" s="32"/>
      <c r="H33">
        <v>13</v>
      </c>
    </row>
    <row r="34" spans="6:11" ht="31.5" x14ac:dyDescent="0.5">
      <c r="H34" s="3">
        <f>IF((13-COUNTIF($D$12:$D$27,"x")),COUNTIF($B$12:$B$27,"x")/(13-COUNTIF($D$12:$D$27,"x")),"Não Aplicável")</f>
        <v>1</v>
      </c>
    </row>
    <row r="36" spans="6:11" x14ac:dyDescent="0.25">
      <c r="F36" t="s">
        <v>32</v>
      </c>
    </row>
    <row r="38" spans="6:11" x14ac:dyDescent="0.25">
      <c r="G38" s="30" t="s">
        <v>33</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N21" sqref="N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23</v>
      </c>
      <c r="G3"/>
      <c r="H3"/>
      <c r="I3"/>
      <c r="J3"/>
      <c r="K3"/>
      <c r="L3"/>
      <c r="M3"/>
      <c r="N3"/>
      <c r="O3"/>
      <c r="P3"/>
      <c r="Q3"/>
      <c r="R3"/>
    </row>
    <row r="4" spans="1:18" ht="32.1" customHeight="1" x14ac:dyDescent="0.25">
      <c r="A4"/>
      <c r="B4" s="1"/>
      <c r="C4" s="1"/>
      <c r="D4" s="1"/>
      <c r="E4"/>
      <c r="F4" s="30" t="s">
        <v>46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F15" sqref="F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25</v>
      </c>
      <c r="G3"/>
      <c r="H3"/>
      <c r="I3"/>
      <c r="J3"/>
      <c r="K3"/>
      <c r="L3"/>
      <c r="M3"/>
      <c r="N3"/>
      <c r="O3"/>
      <c r="P3"/>
      <c r="Q3"/>
      <c r="R3"/>
    </row>
    <row r="4" spans="1:18" ht="32.1" customHeight="1" x14ac:dyDescent="0.25">
      <c r="A4"/>
      <c r="B4" s="1"/>
      <c r="C4" s="1"/>
      <c r="D4" s="1"/>
      <c r="E4"/>
      <c r="F4" s="30" t="s">
        <v>47</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10" sqref="B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26</v>
      </c>
      <c r="G3"/>
      <c r="H3"/>
      <c r="I3"/>
      <c r="J3"/>
      <c r="K3"/>
      <c r="L3"/>
      <c r="M3"/>
      <c r="N3"/>
      <c r="O3"/>
      <c r="P3"/>
      <c r="Q3"/>
      <c r="R3"/>
    </row>
    <row r="4" spans="1:18" ht="32.1" customHeight="1" x14ac:dyDescent="0.25">
      <c r="A4"/>
      <c r="B4" s="1"/>
      <c r="C4" s="1"/>
      <c r="D4" s="1"/>
      <c r="E4"/>
      <c r="F4" s="30" t="s">
        <v>48</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c r="E3"/>
      <c r="F3" s="8" t="s">
        <v>27</v>
      </c>
      <c r="G3"/>
      <c r="H3"/>
      <c r="I3"/>
      <c r="J3"/>
      <c r="K3"/>
      <c r="L3"/>
      <c r="M3"/>
      <c r="N3"/>
      <c r="O3"/>
      <c r="P3"/>
      <c r="Q3"/>
      <c r="R3"/>
    </row>
    <row r="4" spans="1:18" ht="48" customHeight="1" x14ac:dyDescent="0.25">
      <c r="A4"/>
      <c r="B4" s="1"/>
      <c r="C4" s="1"/>
      <c r="D4" s="1"/>
      <c r="E4"/>
      <c r="F4" s="30" t="s">
        <v>49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P18" sqref="P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28</v>
      </c>
      <c r="G3"/>
      <c r="H3"/>
      <c r="I3"/>
      <c r="J3"/>
      <c r="K3"/>
      <c r="L3"/>
      <c r="M3"/>
      <c r="N3"/>
      <c r="O3"/>
      <c r="P3"/>
      <c r="Q3"/>
      <c r="R3"/>
    </row>
    <row r="4" spans="1:18" ht="48" customHeight="1" x14ac:dyDescent="0.25">
      <c r="A4"/>
      <c r="B4" s="1"/>
      <c r="C4" s="1"/>
      <c r="D4" s="1"/>
      <c r="E4"/>
      <c r="F4" s="30" t="s">
        <v>50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P15" sqref="P15"/>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34</v>
      </c>
      <c r="B1" s="34"/>
      <c r="C1" s="34"/>
      <c r="D1" s="1"/>
      <c r="F1" s="7" t="s">
        <v>12</v>
      </c>
    </row>
    <row r="2" spans="1:17" customFormat="1" x14ac:dyDescent="0.25">
      <c r="B2" s="1" t="s">
        <v>9</v>
      </c>
      <c r="C2" s="1" t="s">
        <v>10</v>
      </c>
      <c r="D2" s="1" t="s">
        <v>11</v>
      </c>
    </row>
    <row r="3" spans="1:17" customFormat="1" ht="18.75" x14ac:dyDescent="0.3">
      <c r="B3" s="6" t="s">
        <v>35</v>
      </c>
      <c r="C3" s="6" t="s">
        <v>5</v>
      </c>
      <c r="D3" s="6"/>
      <c r="F3" s="8" t="s">
        <v>13</v>
      </c>
    </row>
    <row r="4" spans="1:17" customFormat="1" ht="32.1" customHeight="1" x14ac:dyDescent="0.25">
      <c r="B4" s="1"/>
      <c r="C4" s="1"/>
      <c r="D4" s="1"/>
      <c r="F4" s="30" t="s">
        <v>36</v>
      </c>
      <c r="G4" s="30"/>
      <c r="H4" s="30"/>
      <c r="I4" s="30"/>
      <c r="J4" s="30"/>
      <c r="K4" s="30"/>
      <c r="L4" s="30"/>
      <c r="M4" s="30"/>
      <c r="N4" s="30"/>
    </row>
    <row r="5" spans="1:17" customFormat="1" x14ac:dyDescent="0.25">
      <c r="B5" s="1"/>
      <c r="C5" s="1"/>
      <c r="D5" s="1"/>
    </row>
    <row r="6" spans="1:17" customFormat="1" ht="18.75" x14ac:dyDescent="0.3">
      <c r="A6" s="15"/>
      <c r="B6" s="16" t="s">
        <v>37</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38</v>
      </c>
      <c r="K7" s="17"/>
      <c r="L7" s="17"/>
      <c r="M7" s="17"/>
      <c r="N7" s="17"/>
      <c r="O7" s="17"/>
      <c r="P7" s="17"/>
      <c r="Q7" s="17"/>
    </row>
    <row r="8" spans="1:17" ht="15.95" customHeight="1" x14ac:dyDescent="0.25">
      <c r="A8" s="17"/>
      <c r="B8" s="19"/>
      <c r="C8" s="19"/>
      <c r="D8" s="19"/>
      <c r="E8" s="19"/>
      <c r="F8" s="19"/>
      <c r="G8" s="19"/>
      <c r="H8" s="19"/>
      <c r="I8" s="17"/>
      <c r="J8" s="33" t="s">
        <v>65</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5</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34</v>
      </c>
      <c r="B1" s="34"/>
      <c r="C1" s="34"/>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t="s">
        <v>5</v>
      </c>
      <c r="D3" s="6" t="s">
        <v>35</v>
      </c>
      <c r="E3"/>
      <c r="F3" s="8" t="s">
        <v>14</v>
      </c>
      <c r="G3"/>
      <c r="H3"/>
      <c r="I3"/>
      <c r="J3"/>
      <c r="K3"/>
      <c r="L3"/>
      <c r="M3"/>
      <c r="N3"/>
      <c r="O3"/>
    </row>
    <row r="4" spans="1:16" ht="80.099999999999994" customHeight="1" x14ac:dyDescent="0.25">
      <c r="A4"/>
      <c r="B4" s="1"/>
      <c r="C4" s="1"/>
      <c r="D4" s="1"/>
      <c r="E4"/>
      <c r="F4" s="30" t="s">
        <v>39</v>
      </c>
      <c r="G4" s="30"/>
      <c r="H4" s="30"/>
      <c r="I4" s="30"/>
      <c r="J4" s="30"/>
      <c r="K4" s="30"/>
      <c r="L4" s="30"/>
      <c r="M4" s="30"/>
      <c r="N4" s="30"/>
      <c r="O4"/>
    </row>
    <row r="5" spans="1:16" x14ac:dyDescent="0.25">
      <c r="A5"/>
      <c r="B5" s="1"/>
      <c r="C5" s="1"/>
      <c r="D5" s="1"/>
      <c r="E5"/>
      <c r="F5"/>
      <c r="G5"/>
      <c r="H5"/>
      <c r="I5"/>
      <c r="J5"/>
      <c r="K5"/>
      <c r="L5"/>
      <c r="M5"/>
      <c r="N5"/>
      <c r="O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34</v>
      </c>
      <c r="B1" s="34"/>
      <c r="C1" s="34"/>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c r="C3" s="6" t="s">
        <v>5</v>
      </c>
      <c r="D3" s="6" t="s">
        <v>35</v>
      </c>
      <c r="E3"/>
      <c r="F3" s="8" t="s">
        <v>15</v>
      </c>
      <c r="G3"/>
      <c r="H3"/>
      <c r="I3"/>
      <c r="J3"/>
      <c r="K3"/>
      <c r="L3"/>
      <c r="M3"/>
      <c r="N3"/>
      <c r="O3"/>
      <c r="P3"/>
    </row>
    <row r="4" spans="1:16" ht="48" customHeight="1" x14ac:dyDescent="0.25">
      <c r="A4"/>
      <c r="B4" s="1"/>
      <c r="C4" s="1"/>
      <c r="D4" s="1"/>
      <c r="E4"/>
      <c r="F4" s="30" t="s">
        <v>40</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34</v>
      </c>
      <c r="B1" s="34"/>
      <c r="C1" s="34"/>
      <c r="D1" s="1"/>
      <c r="E1"/>
      <c r="F1" s="7" t="s">
        <v>16</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35</v>
      </c>
      <c r="C3" s="6"/>
      <c r="D3" s="6" t="s">
        <v>5</v>
      </c>
      <c r="E3"/>
      <c r="F3" s="8" t="s">
        <v>17</v>
      </c>
      <c r="G3"/>
      <c r="H3"/>
      <c r="I3"/>
      <c r="J3"/>
      <c r="K3"/>
      <c r="L3"/>
      <c r="M3"/>
      <c r="N3"/>
      <c r="O3"/>
      <c r="P3"/>
      <c r="Q3"/>
    </row>
    <row r="4" spans="1:17" ht="48" customHeight="1" x14ac:dyDescent="0.25">
      <c r="A4"/>
      <c r="B4" s="1"/>
      <c r="C4" s="1"/>
      <c r="D4" s="1"/>
      <c r="E4"/>
      <c r="F4" s="30" t="s">
        <v>41</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5"/>
      <c r="B6" s="16" t="s">
        <v>37</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38</v>
      </c>
      <c r="K7" s="17"/>
      <c r="L7" s="17"/>
      <c r="M7" s="17"/>
      <c r="N7" s="17"/>
      <c r="O7" s="17"/>
      <c r="P7" s="17"/>
    </row>
    <row r="8" spans="1:17" x14ac:dyDescent="0.25">
      <c r="A8" s="17"/>
      <c r="B8" s="19"/>
      <c r="C8" s="19"/>
      <c r="D8" s="19"/>
      <c r="E8" s="19"/>
      <c r="F8" s="19"/>
      <c r="G8" s="19"/>
      <c r="H8" s="19"/>
      <c r="I8" s="17"/>
      <c r="J8" s="33" t="s">
        <v>58</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Q17" sqref="Q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18</v>
      </c>
      <c r="G3"/>
      <c r="H3"/>
      <c r="I3"/>
      <c r="J3"/>
      <c r="K3"/>
      <c r="L3"/>
      <c r="M3"/>
      <c r="N3"/>
      <c r="O3"/>
      <c r="P3"/>
      <c r="Q3"/>
      <c r="R3"/>
    </row>
    <row r="4" spans="1:18" ht="48" customHeight="1" x14ac:dyDescent="0.25">
      <c r="A4"/>
      <c r="B4" s="1"/>
      <c r="C4" s="1"/>
      <c r="D4" s="1"/>
      <c r="E4"/>
      <c r="F4" s="30" t="s">
        <v>42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t="s">
        <v>5</v>
      </c>
      <c r="E3"/>
      <c r="F3" s="8" t="s">
        <v>19</v>
      </c>
      <c r="G3"/>
      <c r="H3"/>
      <c r="I3"/>
      <c r="J3"/>
      <c r="K3"/>
      <c r="L3"/>
      <c r="M3"/>
      <c r="N3"/>
      <c r="O3"/>
      <c r="P3"/>
      <c r="Q3"/>
      <c r="R3"/>
    </row>
    <row r="4" spans="1:18" ht="48" customHeight="1" x14ac:dyDescent="0.25">
      <c r="A4"/>
      <c r="B4" s="1"/>
      <c r="C4" s="1"/>
      <c r="D4" s="1"/>
      <c r="E4"/>
      <c r="F4" s="30" t="s">
        <v>43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20</v>
      </c>
      <c r="G3"/>
      <c r="H3"/>
      <c r="I3"/>
      <c r="J3"/>
      <c r="K3"/>
      <c r="L3"/>
      <c r="M3"/>
      <c r="N3"/>
      <c r="O3"/>
      <c r="P3"/>
      <c r="Q3"/>
      <c r="R3"/>
    </row>
    <row r="4" spans="1:18" ht="48" customHeight="1" x14ac:dyDescent="0.25">
      <c r="A4"/>
      <c r="B4" s="1"/>
      <c r="C4" s="1"/>
      <c r="D4" s="1"/>
      <c r="E4"/>
      <c r="F4" s="30" t="s">
        <v>44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22</v>
      </c>
      <c r="G3"/>
      <c r="H3"/>
      <c r="I3"/>
      <c r="J3"/>
      <c r="K3"/>
      <c r="L3"/>
      <c r="M3"/>
      <c r="N3"/>
      <c r="O3"/>
      <c r="P3"/>
      <c r="Q3"/>
      <c r="R3"/>
    </row>
    <row r="4" spans="1:18" ht="48" customHeight="1" x14ac:dyDescent="0.25">
      <c r="A4"/>
      <c r="B4" s="1"/>
      <c r="C4" s="1"/>
      <c r="D4" s="1"/>
      <c r="E4"/>
      <c r="F4" s="30" t="s">
        <v>45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Props1.xml><?xml version="1.0" encoding="utf-8"?>
<ds:datastoreItem xmlns:ds="http://schemas.openxmlformats.org/officeDocument/2006/customXml" ds:itemID="{B6A842D6-B40F-477E-A319-A7DAD992D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5AC3B1-7E86-4477-9E62-603FF27474D1}">
  <ds:schemaRefs>
    <ds:schemaRef ds:uri="http://schemas.microsoft.com/sharepoint/v3/contenttype/forms"/>
  </ds:schemaRefs>
</ds:datastoreItem>
</file>

<file path=customXml/itemProps3.xml><?xml version="1.0" encoding="utf-8"?>
<ds:datastoreItem xmlns:ds="http://schemas.openxmlformats.org/officeDocument/2006/customXml" ds:itemID="{9AA673E9-7CAF-444E-B5A4-FB65CBB55E9E}">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2026-05-28T12:23:40Z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ies>
</file>